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B205" i="1"/>
  <c r="A205" i="1"/>
  <c r="L204" i="1"/>
  <c r="J204" i="1"/>
  <c r="I204" i="1"/>
  <c r="H204" i="1"/>
  <c r="G204" i="1"/>
  <c r="F204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5" i="1"/>
  <c r="A175" i="1"/>
  <c r="L174" i="1"/>
  <c r="L185" i="1" s="1"/>
  <c r="J174" i="1"/>
  <c r="J185" i="1" s="1"/>
  <c r="I174" i="1"/>
  <c r="I185" i="1" s="1"/>
  <c r="H174" i="1"/>
  <c r="H185" i="1" s="1"/>
  <c r="G174" i="1"/>
  <c r="G185" i="1" s="1"/>
  <c r="F174" i="1"/>
  <c r="F185" i="1" s="1"/>
  <c r="B166" i="1"/>
  <c r="A166" i="1"/>
  <c r="L165" i="1"/>
  <c r="J165" i="1"/>
  <c r="I165" i="1"/>
  <c r="H165" i="1"/>
  <c r="G165" i="1"/>
  <c r="F165" i="1"/>
  <c r="B156" i="1"/>
  <c r="A156" i="1"/>
  <c r="L155" i="1"/>
  <c r="L166" i="1" s="1"/>
  <c r="J155" i="1"/>
  <c r="J166" i="1" s="1"/>
  <c r="I155" i="1"/>
  <c r="I166" i="1" s="1"/>
  <c r="H155" i="1"/>
  <c r="H166" i="1" s="1"/>
  <c r="G155" i="1"/>
  <c r="G166" i="1" s="1"/>
  <c r="F155" i="1"/>
  <c r="F166" i="1" s="1"/>
  <c r="B146" i="1"/>
  <c r="A146" i="1"/>
  <c r="L145" i="1"/>
  <c r="J145" i="1"/>
  <c r="I145" i="1"/>
  <c r="H145" i="1"/>
  <c r="G145" i="1"/>
  <c r="F145" i="1"/>
  <c r="B136" i="1"/>
  <c r="A136" i="1"/>
  <c r="L135" i="1"/>
  <c r="L146" i="1" s="1"/>
  <c r="J135" i="1"/>
  <c r="J146" i="1" s="1"/>
  <c r="I135" i="1"/>
  <c r="I146" i="1" s="1"/>
  <c r="H135" i="1"/>
  <c r="H146" i="1" s="1"/>
  <c r="G135" i="1"/>
  <c r="G146" i="1" s="1"/>
  <c r="F135" i="1"/>
  <c r="F146" i="1" s="1"/>
  <c r="B127" i="1"/>
  <c r="A127" i="1"/>
  <c r="L126" i="1"/>
  <c r="J126" i="1"/>
  <c r="I126" i="1"/>
  <c r="H126" i="1"/>
  <c r="G126" i="1"/>
  <c r="F126" i="1"/>
  <c r="B117" i="1"/>
  <c r="A117" i="1"/>
  <c r="L116" i="1"/>
  <c r="L127" i="1" s="1"/>
  <c r="J116" i="1"/>
  <c r="J127" i="1" s="1"/>
  <c r="I116" i="1"/>
  <c r="I127" i="1" s="1"/>
  <c r="H116" i="1"/>
  <c r="H127" i="1" s="1"/>
  <c r="G116" i="1"/>
  <c r="G127" i="1" s="1"/>
  <c r="F116" i="1"/>
  <c r="F127" i="1" s="1"/>
  <c r="B102" i="1"/>
  <c r="A102" i="1"/>
  <c r="L101" i="1"/>
  <c r="J101" i="1"/>
  <c r="I101" i="1"/>
  <c r="H101" i="1"/>
  <c r="G101" i="1"/>
  <c r="F101" i="1"/>
  <c r="B92" i="1"/>
  <c r="A92" i="1"/>
  <c r="L91" i="1"/>
  <c r="L102" i="1" s="1"/>
  <c r="J91" i="1"/>
  <c r="J102" i="1" s="1"/>
  <c r="I91" i="1"/>
  <c r="I102" i="1" s="1"/>
  <c r="H91" i="1"/>
  <c r="H102" i="1" s="1"/>
  <c r="G91" i="1"/>
  <c r="G102" i="1" s="1"/>
  <c r="F91" i="1"/>
  <c r="F102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G212" i="1" l="1"/>
  <c r="G205" i="1"/>
  <c r="I212" i="1"/>
  <c r="I205" i="1"/>
  <c r="L205" i="1"/>
  <c r="L212" i="1" s="1"/>
  <c r="J205" i="1"/>
  <c r="H205" i="1"/>
  <c r="H212" i="1" s="1"/>
  <c r="F205" i="1"/>
  <c r="F212" i="1" s="1"/>
  <c r="J212" i="1"/>
</calcChain>
</file>

<file path=xl/sharedStrings.xml><?xml version="1.0" encoding="utf-8"?>
<sst xmlns="http://schemas.openxmlformats.org/spreadsheetml/2006/main" count="333" uniqueCount="106">
  <si>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</si>
  <si>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</si>
  <si>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</si>
  <si>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</si>
  <si>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</si>
  <si>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</si>
  <si>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</si>
  <si>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</si>
  <si>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</si>
  <si>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</si>
  <si>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</si>
  <si>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</si>
  <si>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</si>
  <si>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</si>
  <si>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</si>
  <si>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</si>
  <si>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</si>
  <si>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</si>
  <si>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</si>
  <si>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</si>
  <si>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</si>
  <si>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</si>
  <si>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</si>
  <si>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</si>
  <si>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</si>
  <si>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</si>
  <si>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</si>
  <si>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</si>
  <si>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</si>
  <si>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</si>
  <si>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</si>
  <si>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</si>
  <si>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</si>
  <si>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</si>
  <si>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</si>
  <si>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</si>
  <si>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</si>
  <si>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</si>
  <si>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</si>
  <si>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</si>
  <si>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Биточек из говядины</t>
  </si>
  <si>
    <t>Чай с сахаром</t>
  </si>
  <si>
    <t>хлеб пшеничный йодированный</t>
  </si>
  <si>
    <t>Салат из моркови и яблок</t>
  </si>
  <si>
    <t>Соус красный основной</t>
  </si>
  <si>
    <t>соус</t>
  </si>
  <si>
    <t>54-4</t>
  </si>
  <si>
    <t>54-6м</t>
  </si>
  <si>
    <t>54-2гн</t>
  </si>
  <si>
    <t>пром.</t>
  </si>
  <si>
    <t>54-11з</t>
  </si>
  <si>
    <t>54-3соус</t>
  </si>
  <si>
    <t>Каша жидкая молочная пшенная</t>
  </si>
  <si>
    <t>54-24к</t>
  </si>
  <si>
    <t>Кисель с витаминами "Виошка"</t>
  </si>
  <si>
    <t>масло сливочное (порциями)</t>
  </si>
  <si>
    <t>53-19к</t>
  </si>
  <si>
    <t>батон нарезной</t>
  </si>
  <si>
    <t>Картофельное пюре</t>
  </si>
  <si>
    <t>54-11г</t>
  </si>
  <si>
    <t>Птица, тушеная в соусе</t>
  </si>
  <si>
    <t>Какао с молоком</t>
  </si>
  <si>
    <t>54-21гн</t>
  </si>
  <si>
    <t>Салат из белокачанной капусты с морковью</t>
  </si>
  <si>
    <t>54-8з</t>
  </si>
  <si>
    <t>Рагу из курицы</t>
  </si>
  <si>
    <t>54-22м</t>
  </si>
  <si>
    <t>Чай с лимоном и сахаром</t>
  </si>
  <si>
    <t>54-3гн</t>
  </si>
  <si>
    <t>Салат картофельный с морковью и зеленм горошком</t>
  </si>
  <si>
    <t>54-34з</t>
  </si>
  <si>
    <t>Хлеб ржано-пшеничный</t>
  </si>
  <si>
    <t>Каша жидкая молочная рисовая</t>
  </si>
  <si>
    <t>54-26к</t>
  </si>
  <si>
    <t>Масло сливочное (порциями)</t>
  </si>
  <si>
    <t>53-19з</t>
  </si>
  <si>
    <t>Батон нарезной</t>
  </si>
  <si>
    <t>Повидло абрикосовое</t>
  </si>
  <si>
    <t>Макароны отварные</t>
  </si>
  <si>
    <t>54-1г</t>
  </si>
  <si>
    <t>Курица тушеная с морковью</t>
  </si>
  <si>
    <t>54-25м</t>
  </si>
  <si>
    <t>Компот из смеси сухофруктов</t>
  </si>
  <si>
    <t>54-1хн</t>
  </si>
  <si>
    <t>Салат картофельный</t>
  </si>
  <si>
    <t>Хлеб пшеничный йодированный</t>
  </si>
  <si>
    <t>54-4г</t>
  </si>
  <si>
    <t>Биточек из курицы</t>
  </si>
  <si>
    <t>54-23м</t>
  </si>
  <si>
    <t>Салат картофельный с морковью и зеленым горошком</t>
  </si>
  <si>
    <t>Плов с курицей</t>
  </si>
  <si>
    <t>54-12м</t>
  </si>
  <si>
    <t>Хлеб пшпничный йодированный</t>
  </si>
  <si>
    <t>Каша жидкая молочная</t>
  </si>
  <si>
    <t>54-27к</t>
  </si>
  <si>
    <t>Кофейный напиток с молоком</t>
  </si>
  <si>
    <t>54-23гн</t>
  </si>
  <si>
    <t>54-35хн</t>
  </si>
  <si>
    <t>Каша жидкая молочная овсяная</t>
  </si>
  <si>
    <t>54-22к</t>
  </si>
  <si>
    <t>Сыр твердых сортов в нарезке</t>
  </si>
  <si>
    <t>54-1з</t>
  </si>
  <si>
    <t>Салат картофельный с капустой свежей и кукурузой</t>
  </si>
  <si>
    <t>Кисель с витаминами "Витошка"</t>
  </si>
  <si>
    <t>директор</t>
  </si>
  <si>
    <t>Алдиярова Д.Б.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</si>
</sst>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2" fillId="3" borderId="1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6" fillId="3" borderId="2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vertical="top" wrapText="1"/>
    </xf>
    <xf numFmtId="0" fontId="2" fillId="3" borderId="6" xfId="0" applyFont="1" applyFill="1" applyBorder="1" applyAlignment="1">
      <alignment horizontal="center" vertical="top" wrapText="1"/>
    </xf>
    <xf numFmtId="0" fontId="2" fillId="3" borderId="26" xfId="0" applyFont="1" applyFill="1" applyBorder="1" applyAlignment="1">
      <alignment horizontal="center" vertical="top" wrapText="1"/>
    </xf>
    <xf numFmtId="0" fontId="6" fillId="3" borderId="7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6" fillId="3" borderId="29" xfId="0" applyFont="1" applyFill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vertical="top" wrapText="1"/>
    </xf>
    <xf numFmtId="0" fontId="2" fillId="3" borderId="28" xfId="0" applyFont="1" applyFill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3" sqref="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2"/>
      <c r="D1" s="73"/>
      <c r="E1" s="73"/>
      <c r="F1" s="12" t="s">
        <v>16</v>
      </c>
      <c r="G1" s="2" t="s">
        <v>17</v>
      </c>
      <c r="H1" s="74" t="s">
        <v>104</v>
      </c>
      <c r="I1" s="74"/>
      <c r="J1" s="74"/>
      <c r="K1" s="74"/>
    </row>
    <row r="2" spans="1:12" ht="18" x14ac:dyDescent="0.2">
      <c r="A2" s="35" t="s">
        <v>6</v>
      </c>
      <c r="C2" s="2"/>
      <c r="G2" s="2" t="s">
        <v>18</v>
      </c>
      <c r="H2" s="74" t="s">
        <v>105</v>
      </c>
      <c r="I2" s="74"/>
      <c r="J2" s="74"/>
      <c r="K2" s="7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39</v>
      </c>
      <c r="F6" s="40">
        <v>150</v>
      </c>
      <c r="G6" s="40">
        <v>8.1999999999999993</v>
      </c>
      <c r="H6" s="40">
        <v>6.3</v>
      </c>
      <c r="I6" s="40">
        <v>35.9</v>
      </c>
      <c r="J6" s="40">
        <v>233.7</v>
      </c>
      <c r="K6" s="41" t="s">
        <v>46</v>
      </c>
      <c r="L6" s="51">
        <v>16.07</v>
      </c>
    </row>
    <row r="7" spans="1:12" ht="15" x14ac:dyDescent="0.25">
      <c r="A7" s="23"/>
      <c r="B7" s="15"/>
      <c r="C7" s="11"/>
      <c r="D7" s="6"/>
      <c r="E7" s="51" t="s">
        <v>40</v>
      </c>
      <c r="F7" s="43">
        <v>80</v>
      </c>
      <c r="G7" s="43">
        <v>14.6</v>
      </c>
      <c r="H7" s="43">
        <v>13.9</v>
      </c>
      <c r="I7" s="43">
        <v>13.1</v>
      </c>
      <c r="J7" s="43">
        <v>236.2</v>
      </c>
      <c r="K7" s="44" t="s">
        <v>47</v>
      </c>
      <c r="L7" s="51">
        <v>37.869999999999997</v>
      </c>
    </row>
    <row r="8" spans="1:12" ht="15" x14ac:dyDescent="0.25">
      <c r="A8" s="23"/>
      <c r="B8" s="15"/>
      <c r="C8" s="11"/>
      <c r="D8" s="7" t="s">
        <v>22</v>
      </c>
      <c r="E8" s="51" t="s">
        <v>41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48</v>
      </c>
      <c r="L8" s="43">
        <v>1.65</v>
      </c>
    </row>
    <row r="9" spans="1:12" ht="15" x14ac:dyDescent="0.25">
      <c r="A9" s="23"/>
      <c r="B9" s="15"/>
      <c r="C9" s="11"/>
      <c r="D9" s="7" t="s">
        <v>23</v>
      </c>
      <c r="E9" s="51" t="s">
        <v>42</v>
      </c>
      <c r="F9" s="43">
        <v>30</v>
      </c>
      <c r="G9" s="43">
        <v>2.2999999999999998</v>
      </c>
      <c r="H9" s="43">
        <v>0.2</v>
      </c>
      <c r="I9" s="43">
        <v>14.8</v>
      </c>
      <c r="J9" s="43">
        <v>70.3</v>
      </c>
      <c r="K9" s="44" t="s">
        <v>49</v>
      </c>
      <c r="L9" s="43">
        <v>2.23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26</v>
      </c>
      <c r="E11" s="51" t="s">
        <v>43</v>
      </c>
      <c r="F11" s="43">
        <v>60</v>
      </c>
      <c r="G11" s="43">
        <v>0.5</v>
      </c>
      <c r="H11" s="43">
        <v>6.1</v>
      </c>
      <c r="I11" s="43">
        <v>4.3</v>
      </c>
      <c r="J11" s="43">
        <v>74.3</v>
      </c>
      <c r="K11" s="44" t="s">
        <v>50</v>
      </c>
      <c r="L11" s="43">
        <v>10.18</v>
      </c>
    </row>
    <row r="12" spans="1:12" ht="15" x14ac:dyDescent="0.25">
      <c r="A12" s="23"/>
      <c r="B12" s="15"/>
      <c r="C12" s="11"/>
      <c r="D12" s="6" t="s">
        <v>45</v>
      </c>
      <c r="E12" s="51" t="s">
        <v>44</v>
      </c>
      <c r="F12" s="43">
        <v>30</v>
      </c>
      <c r="G12" s="43">
        <v>1</v>
      </c>
      <c r="H12" s="43">
        <v>0.7</v>
      </c>
      <c r="I12" s="43">
        <v>2.7</v>
      </c>
      <c r="J12" s="43">
        <v>21.2</v>
      </c>
      <c r="K12" s="44" t="s">
        <v>51</v>
      </c>
      <c r="L12" s="43">
        <v>3.16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26.799999999999997</v>
      </c>
      <c r="H13" s="19">
        <f t="shared" si="0"/>
        <v>27.2</v>
      </c>
      <c r="I13" s="19">
        <f t="shared" si="0"/>
        <v>77.2</v>
      </c>
      <c r="J13" s="19">
        <f t="shared" si="0"/>
        <v>662.5</v>
      </c>
      <c r="K13" s="25"/>
      <c r="L13" s="19">
        <f t="shared" ref="L13" si="1">SUM(L6:L12)</f>
        <v>71.16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6" t="s">
        <v>4</v>
      </c>
      <c r="D24" s="71"/>
      <c r="E24" s="31"/>
      <c r="F24" s="32">
        <f>F13+F23</f>
        <v>550</v>
      </c>
      <c r="G24" s="32">
        <f t="shared" ref="G24:J24" si="4">G13+G23</f>
        <v>26.799999999999997</v>
      </c>
      <c r="H24" s="32">
        <f t="shared" si="4"/>
        <v>27.2</v>
      </c>
      <c r="I24" s="32">
        <f t="shared" si="4"/>
        <v>77.2</v>
      </c>
      <c r="J24" s="32">
        <f t="shared" si="4"/>
        <v>662.5</v>
      </c>
      <c r="K24" s="32"/>
      <c r="L24" s="32">
        <f t="shared" ref="L24" si="5">L13+L23</f>
        <v>71.16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220</v>
      </c>
      <c r="G25" s="40">
        <v>9.1</v>
      </c>
      <c r="H25" s="40">
        <v>11.1</v>
      </c>
      <c r="I25" s="40">
        <v>41.4</v>
      </c>
      <c r="J25" s="40">
        <v>302.39999999999998</v>
      </c>
      <c r="K25" s="41" t="s">
        <v>53</v>
      </c>
      <c r="L25" s="40">
        <v>19.02</v>
      </c>
    </row>
    <row r="26" spans="1:12" ht="15" x14ac:dyDescent="0.25">
      <c r="A26" s="14"/>
      <c r="B26" s="15"/>
      <c r="C26" s="11"/>
      <c r="D26" s="6"/>
      <c r="E26" s="52"/>
      <c r="F26" s="52"/>
      <c r="G26" s="52"/>
      <c r="H26" s="52"/>
      <c r="I26" s="52"/>
      <c r="J26" s="52"/>
      <c r="K26" s="52"/>
      <c r="L26" s="52"/>
    </row>
    <row r="27" spans="1:12" ht="15" x14ac:dyDescent="0.25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0</v>
      </c>
      <c r="H27" s="43">
        <v>0</v>
      </c>
      <c r="I27" s="43">
        <v>22.1</v>
      </c>
      <c r="J27" s="43">
        <v>88.3</v>
      </c>
      <c r="K27" s="44">
        <v>200</v>
      </c>
      <c r="L27" s="43">
        <v>18.559999999999999</v>
      </c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40</v>
      </c>
      <c r="G28" s="43">
        <v>3</v>
      </c>
      <c r="H28" s="43">
        <v>0.3</v>
      </c>
      <c r="I28" s="43">
        <v>19.7</v>
      </c>
      <c r="J28" s="43">
        <v>93.8</v>
      </c>
      <c r="K28" s="44" t="s">
        <v>49</v>
      </c>
      <c r="L28" s="43">
        <v>2.98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55</v>
      </c>
      <c r="F30" s="43">
        <v>10</v>
      </c>
      <c r="G30" s="43">
        <v>0.1</v>
      </c>
      <c r="H30" s="43">
        <v>7.3</v>
      </c>
      <c r="I30" s="43">
        <v>0.1</v>
      </c>
      <c r="J30" s="43">
        <v>66.099999999999994</v>
      </c>
      <c r="K30" s="44" t="s">
        <v>56</v>
      </c>
      <c r="L30" s="43">
        <v>8.4</v>
      </c>
    </row>
    <row r="31" spans="1:12" ht="15" x14ac:dyDescent="0.25">
      <c r="A31" s="14"/>
      <c r="B31" s="15"/>
      <c r="C31" s="11"/>
      <c r="D31" s="6"/>
      <c r="E31" s="42" t="s">
        <v>57</v>
      </c>
      <c r="F31" s="43">
        <v>30</v>
      </c>
      <c r="G31" s="43">
        <v>2.2999999999999998</v>
      </c>
      <c r="H31" s="43">
        <v>0.9</v>
      </c>
      <c r="I31" s="43">
        <v>15.4</v>
      </c>
      <c r="J31" s="43">
        <v>78.5</v>
      </c>
      <c r="K31" s="44" t="s">
        <v>49</v>
      </c>
      <c r="L31" s="43">
        <v>3.36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14.5</v>
      </c>
      <c r="H32" s="19">
        <f t="shared" ref="H32" si="7">SUM(H25:H31)</f>
        <v>19.599999999999998</v>
      </c>
      <c r="I32" s="19">
        <f t="shared" ref="I32" si="8">SUM(I25:I31)</f>
        <v>98.7</v>
      </c>
      <c r="J32" s="19">
        <f t="shared" ref="J32:L32" si="9">SUM(J25:J31)</f>
        <v>629.1</v>
      </c>
      <c r="K32" s="25"/>
      <c r="L32" s="19">
        <f t="shared" si="9"/>
        <v>52.319999999999993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6" t="s">
        <v>4</v>
      </c>
      <c r="D43" s="71"/>
      <c r="E43" s="31"/>
      <c r="F43" s="32">
        <f>F32+F42</f>
        <v>500</v>
      </c>
      <c r="G43" s="32">
        <f t="shared" ref="G43" si="14">G32+G42</f>
        <v>14.5</v>
      </c>
      <c r="H43" s="32">
        <f t="shared" ref="H43" si="15">H32+H42</f>
        <v>19.599999999999998</v>
      </c>
      <c r="I43" s="32">
        <f t="shared" ref="I43" si="16">I32+I42</f>
        <v>98.7</v>
      </c>
      <c r="J43" s="32">
        <f t="shared" ref="J43:L43" si="17">J32+J42</f>
        <v>629.1</v>
      </c>
      <c r="K43" s="32"/>
      <c r="L43" s="32">
        <f t="shared" si="17"/>
        <v>52.319999999999993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150</v>
      </c>
      <c r="G44" s="40">
        <v>3.1</v>
      </c>
      <c r="H44" s="40">
        <v>5.3</v>
      </c>
      <c r="I44" s="40">
        <v>19.8</v>
      </c>
      <c r="J44" s="40">
        <v>139.4</v>
      </c>
      <c r="K44" s="41" t="s">
        <v>59</v>
      </c>
      <c r="L44" s="40">
        <v>18.78</v>
      </c>
    </row>
    <row r="45" spans="1:12" ht="15" x14ac:dyDescent="0.25">
      <c r="A45" s="23"/>
      <c r="B45" s="15"/>
      <c r="C45" s="11"/>
      <c r="D45" s="6"/>
      <c r="E45" s="42" t="s">
        <v>60</v>
      </c>
      <c r="F45" s="43">
        <v>90</v>
      </c>
      <c r="G45" s="43">
        <v>12.2</v>
      </c>
      <c r="H45" s="43">
        <v>14</v>
      </c>
      <c r="I45" s="43">
        <v>2.5</v>
      </c>
      <c r="J45" s="43">
        <v>185</v>
      </c>
      <c r="K45" s="44">
        <v>290</v>
      </c>
      <c r="L45" s="43">
        <v>31.3</v>
      </c>
    </row>
    <row r="46" spans="1:12" ht="15" x14ac:dyDescent="0.25">
      <c r="A46" s="23"/>
      <c r="B46" s="15"/>
      <c r="C46" s="11"/>
      <c r="D46" s="7" t="s">
        <v>22</v>
      </c>
      <c r="E46" s="42" t="s">
        <v>61</v>
      </c>
      <c r="F46" s="43">
        <v>200</v>
      </c>
      <c r="G46" s="43">
        <v>4.7</v>
      </c>
      <c r="H46" s="43">
        <v>3.5</v>
      </c>
      <c r="I46" s="43">
        <v>12.5</v>
      </c>
      <c r="J46" s="43">
        <v>100.4</v>
      </c>
      <c r="K46" s="44" t="s">
        <v>62</v>
      </c>
      <c r="L46" s="43">
        <v>17.36</v>
      </c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30</v>
      </c>
      <c r="G47" s="43">
        <v>2.2999999999999998</v>
      </c>
      <c r="H47" s="43">
        <v>0.2</v>
      </c>
      <c r="I47" s="43">
        <v>14.8</v>
      </c>
      <c r="J47" s="43">
        <v>70.3</v>
      </c>
      <c r="K47" s="44" t="s">
        <v>49</v>
      </c>
      <c r="L47" s="43">
        <v>2.23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26</v>
      </c>
      <c r="E49" s="42" t="s">
        <v>63</v>
      </c>
      <c r="F49" s="43">
        <v>60</v>
      </c>
      <c r="G49" s="43">
        <v>1</v>
      </c>
      <c r="H49" s="43">
        <v>6.1</v>
      </c>
      <c r="I49" s="43">
        <v>5.8</v>
      </c>
      <c r="J49" s="43">
        <v>81.5</v>
      </c>
      <c r="K49" s="44" t="s">
        <v>64</v>
      </c>
      <c r="L49" s="43">
        <v>7.44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23.3</v>
      </c>
      <c r="H51" s="19">
        <f t="shared" ref="H51" si="19">SUM(H44:H50)</f>
        <v>29.1</v>
      </c>
      <c r="I51" s="19">
        <f t="shared" ref="I51" si="20">SUM(I44:I50)</f>
        <v>55.399999999999991</v>
      </c>
      <c r="J51" s="19">
        <f t="shared" ref="J51:L51" si="21">SUM(J44:J50)</f>
        <v>576.59999999999991</v>
      </c>
      <c r="K51" s="25"/>
      <c r="L51" s="19">
        <f t="shared" si="21"/>
        <v>77.11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6" t="s">
        <v>4</v>
      </c>
      <c r="D62" s="71"/>
      <c r="E62" s="31"/>
      <c r="F62" s="32">
        <f>F51+F61</f>
        <v>530</v>
      </c>
      <c r="G62" s="32">
        <f t="shared" ref="G62" si="26">G51+G61</f>
        <v>23.3</v>
      </c>
      <c r="H62" s="32">
        <f t="shared" ref="H62" si="27">H51+H61</f>
        <v>29.1</v>
      </c>
      <c r="I62" s="32">
        <f t="shared" ref="I62" si="28">I51+I61</f>
        <v>55.399999999999991</v>
      </c>
      <c r="J62" s="32">
        <f t="shared" ref="J62:L62" si="29">J51+J61</f>
        <v>576.59999999999991</v>
      </c>
      <c r="K62" s="32"/>
      <c r="L62" s="32">
        <f t="shared" si="29"/>
        <v>77.11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65</v>
      </c>
      <c r="F63" s="40">
        <v>200</v>
      </c>
      <c r="G63" s="40">
        <v>21</v>
      </c>
      <c r="H63" s="40">
        <v>7</v>
      </c>
      <c r="I63" s="40">
        <v>17.5</v>
      </c>
      <c r="J63" s="40">
        <v>217.3</v>
      </c>
      <c r="K63" s="41" t="s">
        <v>66</v>
      </c>
      <c r="L63" s="40">
        <v>51.72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67</v>
      </c>
      <c r="F65" s="43">
        <v>200</v>
      </c>
      <c r="G65" s="43">
        <v>0.2</v>
      </c>
      <c r="H65" s="43">
        <v>0.1</v>
      </c>
      <c r="I65" s="43">
        <v>6.6</v>
      </c>
      <c r="J65" s="43">
        <v>27.9</v>
      </c>
      <c r="K65" s="44" t="s">
        <v>68</v>
      </c>
      <c r="L65" s="43">
        <v>2.65</v>
      </c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40</v>
      </c>
      <c r="G66" s="43">
        <v>3</v>
      </c>
      <c r="H66" s="43">
        <v>0.3</v>
      </c>
      <c r="I66" s="43">
        <v>19.7</v>
      </c>
      <c r="J66" s="43">
        <v>93.8</v>
      </c>
      <c r="K66" s="44" t="s">
        <v>49</v>
      </c>
      <c r="L66" s="43">
        <v>2.98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26</v>
      </c>
      <c r="E68" s="42" t="s">
        <v>69</v>
      </c>
      <c r="F68" s="43">
        <v>60</v>
      </c>
      <c r="G68" s="43">
        <v>1.7</v>
      </c>
      <c r="H68" s="43">
        <v>4.3</v>
      </c>
      <c r="I68" s="43">
        <v>6.2</v>
      </c>
      <c r="J68" s="43">
        <v>70.3</v>
      </c>
      <c r="K68" s="44" t="s">
        <v>70</v>
      </c>
      <c r="L68" s="43">
        <v>7.69</v>
      </c>
    </row>
    <row r="69" spans="1:12" ht="15" x14ac:dyDescent="0.25">
      <c r="A69" s="23"/>
      <c r="B69" s="15"/>
      <c r="C69" s="11"/>
      <c r="D69" s="6" t="s">
        <v>23</v>
      </c>
      <c r="E69" s="42" t="s">
        <v>71</v>
      </c>
      <c r="F69" s="43">
        <v>40</v>
      </c>
      <c r="G69" s="43">
        <v>2.6</v>
      </c>
      <c r="H69" s="43">
        <v>0.5</v>
      </c>
      <c r="I69" s="43">
        <v>15.8</v>
      </c>
      <c r="J69" s="43">
        <v>78.2</v>
      </c>
      <c r="K69" s="44" t="s">
        <v>49</v>
      </c>
      <c r="L69" s="43">
        <v>2.4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28.5</v>
      </c>
      <c r="H70" s="19">
        <f t="shared" ref="H70" si="31">SUM(H63:H69)</f>
        <v>12.2</v>
      </c>
      <c r="I70" s="19">
        <f t="shared" ref="I70" si="32">SUM(I63:I69)</f>
        <v>65.8</v>
      </c>
      <c r="J70" s="19">
        <f t="shared" ref="J70:L70" si="33">SUM(J63:J69)</f>
        <v>487.5</v>
      </c>
      <c r="K70" s="25"/>
      <c r="L70" s="19">
        <f t="shared" si="33"/>
        <v>67.44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6" t="s">
        <v>4</v>
      </c>
      <c r="D81" s="71"/>
      <c r="E81" s="31"/>
      <c r="F81" s="32">
        <f>F70+F80</f>
        <v>540</v>
      </c>
      <c r="G81" s="32">
        <f t="shared" ref="G81" si="38">G70+G80</f>
        <v>28.5</v>
      </c>
      <c r="H81" s="32">
        <f t="shared" ref="H81" si="39">H70+H80</f>
        <v>12.2</v>
      </c>
      <c r="I81" s="32">
        <f t="shared" ref="I81" si="40">I70+I80</f>
        <v>65.8</v>
      </c>
      <c r="J81" s="32">
        <f t="shared" ref="J81:L81" si="41">J70+J80</f>
        <v>487.5</v>
      </c>
      <c r="K81" s="32"/>
      <c r="L81" s="32">
        <f t="shared" si="41"/>
        <v>67.44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72</v>
      </c>
      <c r="F82" s="40">
        <v>220</v>
      </c>
      <c r="G82" s="40">
        <v>5</v>
      </c>
      <c r="H82" s="40">
        <v>6.3</v>
      </c>
      <c r="I82" s="40">
        <v>26.7</v>
      </c>
      <c r="J82" s="40">
        <v>183.9</v>
      </c>
      <c r="K82" s="41" t="s">
        <v>73</v>
      </c>
      <c r="L82" s="40">
        <v>20.100000000000001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41</v>
      </c>
      <c r="F84" s="43">
        <v>200</v>
      </c>
      <c r="G84" s="43">
        <v>0.2</v>
      </c>
      <c r="H84" s="43">
        <v>0</v>
      </c>
      <c r="I84" s="43">
        <v>6.4</v>
      </c>
      <c r="J84" s="43">
        <v>26.8</v>
      </c>
      <c r="K84" s="44" t="s">
        <v>48</v>
      </c>
      <c r="L84" s="43">
        <v>1.65</v>
      </c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40</v>
      </c>
      <c r="G85" s="43">
        <v>3</v>
      </c>
      <c r="H85" s="43">
        <v>0.3</v>
      </c>
      <c r="I85" s="43">
        <v>19.7</v>
      </c>
      <c r="J85" s="43">
        <v>93.8</v>
      </c>
      <c r="K85" s="44" t="s">
        <v>49</v>
      </c>
      <c r="L85" s="43">
        <v>2.98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74</v>
      </c>
      <c r="F87" s="43">
        <v>4</v>
      </c>
      <c r="G87" s="43">
        <v>0</v>
      </c>
      <c r="H87" s="43">
        <v>2.9</v>
      </c>
      <c r="I87" s="43">
        <v>0.1</v>
      </c>
      <c r="J87" s="43">
        <v>26.4</v>
      </c>
      <c r="K87" s="44" t="s">
        <v>75</v>
      </c>
      <c r="L87" s="43">
        <v>3.36</v>
      </c>
    </row>
    <row r="88" spans="1:12" ht="15" x14ac:dyDescent="0.25">
      <c r="A88" s="23"/>
      <c r="B88" s="15"/>
      <c r="C88" s="11"/>
      <c r="D88" s="6" t="s">
        <v>23</v>
      </c>
      <c r="E88" s="42" t="s">
        <v>71</v>
      </c>
      <c r="F88" s="43">
        <v>20</v>
      </c>
      <c r="G88" s="43">
        <v>1.3</v>
      </c>
      <c r="H88" s="43">
        <v>0.2</v>
      </c>
      <c r="I88" s="43">
        <v>7.9</v>
      </c>
      <c r="J88" s="43">
        <v>39.1</v>
      </c>
      <c r="K88" s="44" t="s">
        <v>49</v>
      </c>
      <c r="L88" s="43">
        <v>1.2</v>
      </c>
    </row>
    <row r="89" spans="1:12" ht="15" x14ac:dyDescent="0.25">
      <c r="A89" s="23"/>
      <c r="B89" s="15"/>
      <c r="C89" s="11"/>
      <c r="D89" s="6"/>
      <c r="E89" s="42" t="s">
        <v>77</v>
      </c>
      <c r="F89" s="43">
        <v>25</v>
      </c>
      <c r="G89" s="43">
        <v>0.1</v>
      </c>
      <c r="H89" s="43">
        <v>0</v>
      </c>
      <c r="I89" s="43">
        <v>16</v>
      </c>
      <c r="J89" s="43">
        <v>64.3</v>
      </c>
      <c r="K89" s="44" t="s">
        <v>49</v>
      </c>
      <c r="L89" s="43"/>
    </row>
    <row r="90" spans="1:12" ht="15" x14ac:dyDescent="0.25">
      <c r="A90" s="23"/>
      <c r="B90" s="15"/>
      <c r="C90" s="11"/>
      <c r="D90" s="6"/>
      <c r="E90" s="42" t="s">
        <v>76</v>
      </c>
      <c r="F90" s="43">
        <v>22</v>
      </c>
      <c r="G90" s="43">
        <v>1.7</v>
      </c>
      <c r="H90" s="43">
        <v>0.6</v>
      </c>
      <c r="I90" s="43">
        <v>11.3</v>
      </c>
      <c r="J90" s="43">
        <v>57.6</v>
      </c>
      <c r="K90" s="44" t="s">
        <v>49</v>
      </c>
      <c r="L90" s="43">
        <v>2.46</v>
      </c>
    </row>
    <row r="91" spans="1:12" ht="15" x14ac:dyDescent="0.25">
      <c r="A91" s="24"/>
      <c r="B91" s="17"/>
      <c r="C91" s="8"/>
      <c r="D91" s="18" t="s">
        <v>33</v>
      </c>
      <c r="E91" s="9"/>
      <c r="F91" s="19">
        <f>SUM(F82:F90)</f>
        <v>531</v>
      </c>
      <c r="G91" s="19">
        <f>SUM(G82:G90)</f>
        <v>11.299999999999999</v>
      </c>
      <c r="H91" s="19">
        <f t="shared" ref="H91" si="42">SUM(H82:H90)</f>
        <v>10.299999999999999</v>
      </c>
      <c r="I91" s="19">
        <f t="shared" ref="I91" si="43">SUM(I82:I90)</f>
        <v>88.1</v>
      </c>
      <c r="J91" s="19">
        <f t="shared" ref="J91:L91" si="44">SUM(J82:J90)</f>
        <v>491.90000000000003</v>
      </c>
      <c r="K91" s="25"/>
      <c r="L91" s="19">
        <f t="shared" si="44"/>
        <v>31.75</v>
      </c>
    </row>
    <row r="92" spans="1:12" ht="15" x14ac:dyDescent="0.25">
      <c r="A92" s="26">
        <f>A82</f>
        <v>1</v>
      </c>
      <c r="B92" s="13">
        <f>B82</f>
        <v>5</v>
      </c>
      <c r="C92" s="10" t="s">
        <v>25</v>
      </c>
      <c r="D92" s="7" t="s">
        <v>26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27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28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29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30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31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7" t="s">
        <v>32</v>
      </c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4"/>
      <c r="B101" s="17"/>
      <c r="C101" s="8"/>
      <c r="D101" s="18" t="s">
        <v>33</v>
      </c>
      <c r="E101" s="9"/>
      <c r="F101" s="19">
        <f>SUM(F92:F100)</f>
        <v>0</v>
      </c>
      <c r="G101" s="19">
        <f t="shared" ref="G101" si="45">SUM(G92:G100)</f>
        <v>0</v>
      </c>
      <c r="H101" s="19">
        <f t="shared" ref="H101" si="46">SUM(H92:H100)</f>
        <v>0</v>
      </c>
      <c r="I101" s="19">
        <f t="shared" ref="I101" si="47">SUM(I92:I100)</f>
        <v>0</v>
      </c>
      <c r="J101" s="19">
        <f t="shared" ref="J101:L101" si="48">SUM(J92:J100)</f>
        <v>0</v>
      </c>
      <c r="K101" s="25"/>
      <c r="L101" s="19">
        <f t="shared" si="48"/>
        <v>0</v>
      </c>
    </row>
    <row r="102" spans="1:12" ht="15.75" customHeight="1" thickBot="1" x14ac:dyDescent="0.25">
      <c r="A102" s="29">
        <f>A82</f>
        <v>1</v>
      </c>
      <c r="B102" s="30">
        <f>B82</f>
        <v>5</v>
      </c>
      <c r="C102" s="66" t="s">
        <v>4</v>
      </c>
      <c r="D102" s="67"/>
      <c r="E102" s="31"/>
      <c r="F102" s="32">
        <f>F91+F101</f>
        <v>531</v>
      </c>
      <c r="G102" s="32">
        <f>G91+G101</f>
        <v>11.299999999999999</v>
      </c>
      <c r="H102" s="32">
        <f>H91+H101</f>
        <v>10.299999999999999</v>
      </c>
      <c r="I102" s="32">
        <f>I91+I101</f>
        <v>88.1</v>
      </c>
      <c r="J102" s="32">
        <f>J91+J101</f>
        <v>491.90000000000003</v>
      </c>
      <c r="K102" s="32"/>
      <c r="L102" s="32">
        <f>L91+L101</f>
        <v>31.75</v>
      </c>
    </row>
    <row r="103" spans="1:12" ht="15.75" customHeight="1" x14ac:dyDescent="0.2">
      <c r="A103" s="53">
        <v>1</v>
      </c>
      <c r="B103" s="54">
        <v>6</v>
      </c>
      <c r="C103" s="55" t="s">
        <v>20</v>
      </c>
      <c r="D103" s="59" t="s">
        <v>21</v>
      </c>
      <c r="E103" s="56" t="s">
        <v>78</v>
      </c>
      <c r="F103" s="57">
        <v>150</v>
      </c>
      <c r="G103" s="57">
        <v>5.3</v>
      </c>
      <c r="H103" s="57">
        <v>4.9000000000000004</v>
      </c>
      <c r="I103" s="57">
        <v>32.799999999999997</v>
      </c>
      <c r="J103" s="57">
        <v>196.8</v>
      </c>
      <c r="K103" s="58" t="s">
        <v>79</v>
      </c>
      <c r="L103" s="57">
        <v>11.96</v>
      </c>
    </row>
    <row r="104" spans="1:12" ht="15.75" customHeight="1" x14ac:dyDescent="0.2">
      <c r="A104" s="53"/>
      <c r="B104" s="54"/>
      <c r="C104" s="55"/>
      <c r="D104" s="59"/>
      <c r="E104" s="56" t="s">
        <v>80</v>
      </c>
      <c r="F104" s="57">
        <v>90</v>
      </c>
      <c r="G104" s="57">
        <v>12.7</v>
      </c>
      <c r="H104" s="57">
        <v>5.2</v>
      </c>
      <c r="I104" s="57">
        <v>4</v>
      </c>
      <c r="J104" s="57">
        <v>113.7</v>
      </c>
      <c r="K104" s="58" t="s">
        <v>81</v>
      </c>
      <c r="L104" s="57">
        <v>31.3</v>
      </c>
    </row>
    <row r="105" spans="1:12" ht="15.75" customHeight="1" x14ac:dyDescent="0.2">
      <c r="A105" s="53"/>
      <c r="B105" s="54"/>
      <c r="C105" s="55"/>
      <c r="D105" s="59" t="s">
        <v>30</v>
      </c>
      <c r="E105" s="56" t="s">
        <v>82</v>
      </c>
      <c r="F105" s="57">
        <v>200</v>
      </c>
      <c r="G105" s="57">
        <v>0.5</v>
      </c>
      <c r="H105" s="57">
        <v>0</v>
      </c>
      <c r="I105" s="57">
        <v>19.8</v>
      </c>
      <c r="J105" s="57">
        <v>81</v>
      </c>
      <c r="K105" s="58" t="s">
        <v>83</v>
      </c>
      <c r="L105" s="57">
        <v>9.9</v>
      </c>
    </row>
    <row r="106" spans="1:12" ht="15.75" customHeight="1" x14ac:dyDescent="0.2">
      <c r="A106" s="53"/>
      <c r="B106" s="54"/>
      <c r="C106" s="55"/>
      <c r="D106" s="59" t="s">
        <v>26</v>
      </c>
      <c r="E106" s="56" t="s">
        <v>84</v>
      </c>
      <c r="F106" s="57">
        <v>60</v>
      </c>
      <c r="G106" s="57">
        <v>1.1000000000000001</v>
      </c>
      <c r="H106" s="57">
        <v>2.8</v>
      </c>
      <c r="I106" s="57">
        <v>8.1999999999999993</v>
      </c>
      <c r="J106" s="57">
        <v>62.8</v>
      </c>
      <c r="K106" s="58">
        <v>35</v>
      </c>
      <c r="L106" s="57">
        <v>5.27</v>
      </c>
    </row>
    <row r="107" spans="1:12" ht="15.75" customHeight="1" x14ac:dyDescent="0.2">
      <c r="A107" s="53"/>
      <c r="B107" s="54"/>
      <c r="C107" s="55"/>
      <c r="D107" s="59" t="s">
        <v>23</v>
      </c>
      <c r="E107" s="56" t="s">
        <v>85</v>
      </c>
      <c r="F107" s="57">
        <v>20</v>
      </c>
      <c r="G107" s="57">
        <v>1.5</v>
      </c>
      <c r="H107" s="57">
        <v>0.2</v>
      </c>
      <c r="I107" s="57">
        <v>9.8000000000000007</v>
      </c>
      <c r="J107" s="57">
        <v>46.9</v>
      </c>
      <c r="K107" s="58" t="s">
        <v>49</v>
      </c>
      <c r="L107" s="57">
        <v>1.49</v>
      </c>
    </row>
    <row r="108" spans="1:12" ht="15.75" customHeight="1" thickBot="1" x14ac:dyDescent="0.25">
      <c r="A108" s="53"/>
      <c r="B108" s="54"/>
      <c r="C108" s="55"/>
      <c r="D108" s="59" t="s">
        <v>33</v>
      </c>
      <c r="E108" s="56"/>
      <c r="F108" s="57">
        <v>520</v>
      </c>
      <c r="G108" s="57">
        <v>21.1</v>
      </c>
      <c r="H108" s="57">
        <v>13.1</v>
      </c>
      <c r="I108" s="57">
        <v>74.599999999999994</v>
      </c>
      <c r="J108" s="57">
        <v>501.2</v>
      </c>
      <c r="K108" s="58"/>
      <c r="L108" s="57">
        <v>59.92</v>
      </c>
    </row>
    <row r="109" spans="1:12" ht="15" x14ac:dyDescent="0.25">
      <c r="A109" s="20">
        <v>2</v>
      </c>
      <c r="B109" s="21">
        <v>1</v>
      </c>
      <c r="C109" s="22" t="s">
        <v>20</v>
      </c>
      <c r="D109" s="5" t="s">
        <v>21</v>
      </c>
      <c r="E109" s="39" t="s">
        <v>39</v>
      </c>
      <c r="F109" s="40">
        <v>150</v>
      </c>
      <c r="G109" s="40">
        <v>802</v>
      </c>
      <c r="H109" s="40">
        <v>6.3</v>
      </c>
      <c r="I109" s="40">
        <v>35.9</v>
      </c>
      <c r="J109" s="40">
        <v>233.7</v>
      </c>
      <c r="K109" s="41" t="s">
        <v>86</v>
      </c>
      <c r="L109" s="40">
        <v>16.07</v>
      </c>
    </row>
    <row r="110" spans="1:12" ht="15" x14ac:dyDescent="0.25">
      <c r="A110" s="23"/>
      <c r="B110" s="15"/>
      <c r="C110" s="11"/>
      <c r="D110" s="6"/>
      <c r="E110" s="42" t="s">
        <v>87</v>
      </c>
      <c r="F110" s="43">
        <v>80</v>
      </c>
      <c r="G110" s="43">
        <v>15.3</v>
      </c>
      <c r="H110" s="43">
        <v>3.4</v>
      </c>
      <c r="I110" s="43">
        <v>10.7</v>
      </c>
      <c r="J110" s="43">
        <v>134.9</v>
      </c>
      <c r="K110" s="44" t="s">
        <v>88</v>
      </c>
      <c r="L110" s="43">
        <v>37.869999999999997</v>
      </c>
    </row>
    <row r="111" spans="1:12" ht="15" x14ac:dyDescent="0.25">
      <c r="A111" s="23"/>
      <c r="B111" s="15"/>
      <c r="C111" s="11"/>
      <c r="D111" s="7" t="s">
        <v>22</v>
      </c>
      <c r="E111" s="42" t="s">
        <v>41</v>
      </c>
      <c r="F111" s="43">
        <v>200</v>
      </c>
      <c r="G111" s="43">
        <v>0.2</v>
      </c>
      <c r="H111" s="43">
        <v>0</v>
      </c>
      <c r="I111" s="43">
        <v>6.4</v>
      </c>
      <c r="J111" s="43">
        <v>26.8</v>
      </c>
      <c r="K111" s="44" t="s">
        <v>48</v>
      </c>
      <c r="L111" s="43">
        <v>1.65</v>
      </c>
    </row>
    <row r="112" spans="1:12" ht="15" x14ac:dyDescent="0.25">
      <c r="A112" s="23"/>
      <c r="B112" s="15"/>
      <c r="C112" s="11"/>
      <c r="D112" s="7" t="s">
        <v>23</v>
      </c>
      <c r="E112" s="42" t="s">
        <v>85</v>
      </c>
      <c r="F112" s="43">
        <v>40</v>
      </c>
      <c r="G112" s="43">
        <v>3</v>
      </c>
      <c r="H112" s="43">
        <v>0.3</v>
      </c>
      <c r="I112" s="43">
        <v>19.7</v>
      </c>
      <c r="J112" s="43">
        <v>93.8</v>
      </c>
      <c r="K112" s="44" t="s">
        <v>49</v>
      </c>
      <c r="L112" s="43">
        <v>2.98</v>
      </c>
    </row>
    <row r="113" spans="1:12" ht="15" x14ac:dyDescent="0.25">
      <c r="A113" s="23"/>
      <c r="B113" s="15"/>
      <c r="C113" s="11"/>
      <c r="D113" s="7" t="s">
        <v>24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6" t="s">
        <v>26</v>
      </c>
      <c r="E114" s="42" t="s">
        <v>89</v>
      </c>
      <c r="F114" s="43">
        <v>60</v>
      </c>
      <c r="G114" s="43">
        <v>1.7</v>
      </c>
      <c r="H114" s="43">
        <v>4.3</v>
      </c>
      <c r="I114" s="43">
        <v>6.2</v>
      </c>
      <c r="J114" s="43">
        <v>70.3</v>
      </c>
      <c r="K114" s="44" t="s">
        <v>70</v>
      </c>
      <c r="L114" s="43">
        <v>7.69</v>
      </c>
    </row>
    <row r="115" spans="1:12" ht="15" x14ac:dyDescent="0.25">
      <c r="A115" s="23"/>
      <c r="B115" s="15"/>
      <c r="C115" s="11"/>
      <c r="D115" s="6" t="s">
        <v>45</v>
      </c>
      <c r="E115" s="42" t="s">
        <v>44</v>
      </c>
      <c r="F115" s="43">
        <v>30</v>
      </c>
      <c r="G115" s="43">
        <v>1</v>
      </c>
      <c r="H115" s="43">
        <v>0.7</v>
      </c>
      <c r="I115" s="43">
        <v>2.7</v>
      </c>
      <c r="J115" s="43">
        <v>21.2</v>
      </c>
      <c r="K115" s="44" t="s">
        <v>51</v>
      </c>
      <c r="L115" s="43">
        <v>3.16</v>
      </c>
    </row>
    <row r="116" spans="1:12" ht="15" x14ac:dyDescent="0.25">
      <c r="A116" s="24"/>
      <c r="B116" s="17"/>
      <c r="C116" s="8"/>
      <c r="D116" s="18" t="s">
        <v>33</v>
      </c>
      <c r="E116" s="9"/>
      <c r="F116" s="19">
        <f>SUM(F109:F115)</f>
        <v>560</v>
      </c>
      <c r="G116" s="19">
        <f t="shared" ref="G116:J116" si="49">SUM(G109:G115)</f>
        <v>823.2</v>
      </c>
      <c r="H116" s="19">
        <f t="shared" si="49"/>
        <v>15</v>
      </c>
      <c r="I116" s="19">
        <f t="shared" si="49"/>
        <v>81.599999999999994</v>
      </c>
      <c r="J116" s="19">
        <f t="shared" si="49"/>
        <v>580.70000000000005</v>
      </c>
      <c r="K116" s="25"/>
      <c r="L116" s="19">
        <f t="shared" ref="L116" si="50">SUM(L109:L115)</f>
        <v>69.419999999999987</v>
      </c>
    </row>
    <row r="117" spans="1:12" ht="15" x14ac:dyDescent="0.25">
      <c r="A117" s="26">
        <f>A109</f>
        <v>2</v>
      </c>
      <c r="B117" s="13">
        <f>B109</f>
        <v>1</v>
      </c>
      <c r="C117" s="10" t="s">
        <v>25</v>
      </c>
      <c r="D117" s="7" t="s">
        <v>26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7" t="s">
        <v>27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7" t="s">
        <v>28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7" t="s">
        <v>29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23"/>
      <c r="B121" s="15"/>
      <c r="C121" s="11"/>
      <c r="D121" s="7" t="s">
        <v>30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7" t="s">
        <v>31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7" t="s">
        <v>32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3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24"/>
      <c r="B126" s="17"/>
      <c r="C126" s="8"/>
      <c r="D126" s="18" t="s">
        <v>33</v>
      </c>
      <c r="E126" s="9"/>
      <c r="F126" s="19">
        <f>SUM(F117:F125)</f>
        <v>0</v>
      </c>
      <c r="G126" s="19">
        <f t="shared" ref="G126:J126" si="51">SUM(G117:G125)</f>
        <v>0</v>
      </c>
      <c r="H126" s="19">
        <f t="shared" si="51"/>
        <v>0</v>
      </c>
      <c r="I126" s="19">
        <f t="shared" si="51"/>
        <v>0</v>
      </c>
      <c r="J126" s="19">
        <f t="shared" si="51"/>
        <v>0</v>
      </c>
      <c r="K126" s="25"/>
      <c r="L126" s="19">
        <f t="shared" ref="L126" si="52">SUM(L117:L125)</f>
        <v>0</v>
      </c>
    </row>
    <row r="127" spans="1:12" ht="15" customHeight="1" thickBot="1" x14ac:dyDescent="0.25">
      <c r="A127" s="29">
        <f>A109</f>
        <v>2</v>
      </c>
      <c r="B127" s="30">
        <f>B109</f>
        <v>1</v>
      </c>
      <c r="C127" s="66" t="s">
        <v>4</v>
      </c>
      <c r="D127" s="67"/>
      <c r="E127" s="31"/>
      <c r="F127" s="32">
        <f>F116+F126</f>
        <v>560</v>
      </c>
      <c r="G127" s="32">
        <f t="shared" ref="G127" si="53">G116+G126</f>
        <v>823.2</v>
      </c>
      <c r="H127" s="32">
        <f t="shared" ref="H127" si="54">H116+H126</f>
        <v>15</v>
      </c>
      <c r="I127" s="32">
        <f t="shared" ref="I127" si="55">I116+I126</f>
        <v>81.599999999999994</v>
      </c>
      <c r="J127" s="32">
        <f t="shared" ref="J127:L127" si="56">J116+J126</f>
        <v>580.70000000000005</v>
      </c>
      <c r="K127" s="32"/>
      <c r="L127" s="32">
        <f t="shared" si="56"/>
        <v>69.419999999999987</v>
      </c>
    </row>
    <row r="128" spans="1:12" ht="15" x14ac:dyDescent="0.25">
      <c r="A128" s="14">
        <v>2</v>
      </c>
      <c r="B128" s="15">
        <v>2</v>
      </c>
      <c r="C128" s="22" t="s">
        <v>20</v>
      </c>
      <c r="D128" s="5" t="s">
        <v>21</v>
      </c>
      <c r="E128" s="39" t="s">
        <v>90</v>
      </c>
      <c r="F128" s="40">
        <v>200</v>
      </c>
      <c r="G128" s="40">
        <v>27.2</v>
      </c>
      <c r="H128" s="40">
        <v>8.1</v>
      </c>
      <c r="I128" s="40">
        <v>33.200000000000003</v>
      </c>
      <c r="J128" s="40">
        <v>314.60000000000002</v>
      </c>
      <c r="K128" s="41" t="s">
        <v>91</v>
      </c>
      <c r="L128" s="40">
        <v>60</v>
      </c>
    </row>
    <row r="129" spans="1:12" ht="15" x14ac:dyDescent="0.25">
      <c r="A129" s="14"/>
      <c r="B129" s="15"/>
      <c r="C129" s="11"/>
      <c r="D129" s="6"/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22</v>
      </c>
      <c r="E130" s="42" t="s">
        <v>67</v>
      </c>
      <c r="F130" s="43">
        <v>200</v>
      </c>
      <c r="G130" s="43">
        <v>0.2</v>
      </c>
      <c r="H130" s="43">
        <v>0.1</v>
      </c>
      <c r="I130" s="43">
        <v>6.6</v>
      </c>
      <c r="J130" s="43">
        <v>27.9</v>
      </c>
      <c r="K130" s="44" t="s">
        <v>68</v>
      </c>
      <c r="L130" s="43">
        <v>2.65</v>
      </c>
    </row>
    <row r="131" spans="1:12" ht="15" x14ac:dyDescent="0.25">
      <c r="A131" s="14"/>
      <c r="B131" s="15"/>
      <c r="C131" s="11"/>
      <c r="D131" s="7" t="s">
        <v>23</v>
      </c>
      <c r="E131" s="42" t="s">
        <v>92</v>
      </c>
      <c r="F131" s="43">
        <v>40</v>
      </c>
      <c r="G131" s="43">
        <v>3</v>
      </c>
      <c r="H131" s="43">
        <v>0.3</v>
      </c>
      <c r="I131" s="43">
        <v>19.7</v>
      </c>
      <c r="J131" s="43">
        <v>93.8</v>
      </c>
      <c r="K131" s="44" t="s">
        <v>49</v>
      </c>
      <c r="L131" s="43">
        <v>2.98</v>
      </c>
    </row>
    <row r="132" spans="1:12" ht="15" x14ac:dyDescent="0.25">
      <c r="A132" s="14"/>
      <c r="B132" s="15"/>
      <c r="C132" s="11"/>
      <c r="D132" s="7" t="s">
        <v>24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6" t="s">
        <v>26</v>
      </c>
      <c r="E133" s="42" t="s">
        <v>63</v>
      </c>
      <c r="F133" s="43">
        <v>60</v>
      </c>
      <c r="G133" s="43">
        <v>1</v>
      </c>
      <c r="H133" s="43">
        <v>6.1</v>
      </c>
      <c r="I133" s="43">
        <v>5.8</v>
      </c>
      <c r="J133" s="43">
        <v>81.5</v>
      </c>
      <c r="K133" s="44" t="s">
        <v>64</v>
      </c>
      <c r="L133" s="43">
        <v>7.44</v>
      </c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6"/>
      <c r="B135" s="17"/>
      <c r="C135" s="8"/>
      <c r="D135" s="18" t="s">
        <v>33</v>
      </c>
      <c r="E135" s="9"/>
      <c r="F135" s="19">
        <f>SUM(F128:F134)</f>
        <v>500</v>
      </c>
      <c r="G135" s="19">
        <f t="shared" ref="G135:J135" si="57">SUM(G128:G134)</f>
        <v>31.4</v>
      </c>
      <c r="H135" s="19">
        <f t="shared" si="57"/>
        <v>14.6</v>
      </c>
      <c r="I135" s="19">
        <f t="shared" si="57"/>
        <v>65.3</v>
      </c>
      <c r="J135" s="19">
        <f t="shared" si="57"/>
        <v>517.79999999999995</v>
      </c>
      <c r="K135" s="25"/>
      <c r="L135" s="19">
        <f t="shared" ref="L135" si="58">SUM(L128:L134)</f>
        <v>73.069999999999993</v>
      </c>
    </row>
    <row r="136" spans="1:12" ht="15" x14ac:dyDescent="0.25">
      <c r="A136" s="13">
        <f>A128</f>
        <v>2</v>
      </c>
      <c r="B136" s="13">
        <f>B128</f>
        <v>2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7" t="s">
        <v>27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4"/>
      <c r="B138" s="15"/>
      <c r="C138" s="11"/>
      <c r="D138" s="7" t="s">
        <v>28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4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14"/>
      <c r="B140" s="15"/>
      <c r="C140" s="11"/>
      <c r="D140" s="7" t="s">
        <v>30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14"/>
      <c r="B141" s="15"/>
      <c r="C141" s="11"/>
      <c r="D141" s="7" t="s">
        <v>31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14"/>
      <c r="B142" s="15"/>
      <c r="C142" s="11"/>
      <c r="D142" s="7" t="s">
        <v>32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16"/>
      <c r="B145" s="17"/>
      <c r="C145" s="8"/>
      <c r="D145" s="18" t="s">
        <v>33</v>
      </c>
      <c r="E145" s="9"/>
      <c r="F145" s="19">
        <f>SUM(F136:F144)</f>
        <v>0</v>
      </c>
      <c r="G145" s="19">
        <f t="shared" ref="G145:J145" si="59">SUM(G136:G144)</f>
        <v>0</v>
      </c>
      <c r="H145" s="19">
        <f t="shared" si="59"/>
        <v>0</v>
      </c>
      <c r="I145" s="19">
        <f t="shared" si="59"/>
        <v>0</v>
      </c>
      <c r="J145" s="19">
        <f t="shared" si="59"/>
        <v>0</v>
      </c>
      <c r="K145" s="25"/>
      <c r="L145" s="19">
        <f t="shared" ref="L145" si="60">SUM(L136:L144)</f>
        <v>0</v>
      </c>
    </row>
    <row r="146" spans="1:12" ht="15" customHeight="1" thickBot="1" x14ac:dyDescent="0.25">
      <c r="A146" s="33">
        <f>A128</f>
        <v>2</v>
      </c>
      <c r="B146" s="33">
        <f>B128</f>
        <v>2</v>
      </c>
      <c r="C146" s="66" t="s">
        <v>4</v>
      </c>
      <c r="D146" s="67"/>
      <c r="E146" s="31"/>
      <c r="F146" s="32">
        <f>F135+F145</f>
        <v>500</v>
      </c>
      <c r="G146" s="32">
        <f t="shared" ref="G146" si="61">G135+G145</f>
        <v>31.4</v>
      </c>
      <c r="H146" s="32">
        <f t="shared" ref="H146" si="62">H135+H145</f>
        <v>14.6</v>
      </c>
      <c r="I146" s="32">
        <f t="shared" ref="I146" si="63">I135+I145</f>
        <v>65.3</v>
      </c>
      <c r="J146" s="32">
        <f t="shared" ref="J146:L146" si="64">J135+J145</f>
        <v>517.79999999999995</v>
      </c>
      <c r="K146" s="32"/>
      <c r="L146" s="32">
        <f t="shared" si="64"/>
        <v>73.069999999999993</v>
      </c>
    </row>
    <row r="147" spans="1:12" ht="15" x14ac:dyDescent="0.25">
      <c r="A147" s="20">
        <v>2</v>
      </c>
      <c r="B147" s="21">
        <v>3</v>
      </c>
      <c r="C147" s="22" t="s">
        <v>20</v>
      </c>
      <c r="D147" s="5" t="s">
        <v>21</v>
      </c>
      <c r="E147" s="39" t="s">
        <v>93</v>
      </c>
      <c r="F147" s="40">
        <v>220</v>
      </c>
      <c r="G147" s="40">
        <v>5.9</v>
      </c>
      <c r="H147" s="40">
        <v>6.3</v>
      </c>
      <c r="I147" s="40">
        <v>27.8</v>
      </c>
      <c r="J147" s="40">
        <v>191.7</v>
      </c>
      <c r="K147" s="41" t="s">
        <v>94</v>
      </c>
      <c r="L147" s="40">
        <v>17.95</v>
      </c>
    </row>
    <row r="148" spans="1:12" ht="15" x14ac:dyDescent="0.25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22</v>
      </c>
      <c r="E149" s="42" t="s">
        <v>95</v>
      </c>
      <c r="F149" s="43">
        <v>200</v>
      </c>
      <c r="G149" s="43">
        <v>3.9</v>
      </c>
      <c r="H149" s="43">
        <v>2.9</v>
      </c>
      <c r="I149" s="43">
        <v>11.2</v>
      </c>
      <c r="J149" s="43">
        <v>86</v>
      </c>
      <c r="K149" s="44" t="s">
        <v>96</v>
      </c>
      <c r="L149" s="43">
        <v>16.48</v>
      </c>
    </row>
    <row r="150" spans="1:12" ht="15.75" customHeight="1" x14ac:dyDescent="0.25">
      <c r="A150" s="23"/>
      <c r="B150" s="15"/>
      <c r="C150" s="11"/>
      <c r="D150" s="7" t="s">
        <v>23</v>
      </c>
      <c r="E150" s="42" t="s">
        <v>85</v>
      </c>
      <c r="F150" s="43">
        <v>30</v>
      </c>
      <c r="G150" s="43">
        <v>2.2999999999999998</v>
      </c>
      <c r="H150" s="43">
        <v>0.2</v>
      </c>
      <c r="I150" s="43">
        <v>14.8</v>
      </c>
      <c r="J150" s="43">
        <v>70.3</v>
      </c>
      <c r="K150" s="44" t="s">
        <v>49</v>
      </c>
      <c r="L150" s="43">
        <v>2.23</v>
      </c>
    </row>
    <row r="151" spans="1:12" ht="15" x14ac:dyDescent="0.25">
      <c r="A151" s="23"/>
      <c r="B151" s="15"/>
      <c r="C151" s="11"/>
      <c r="D151" s="7" t="s">
        <v>24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6"/>
      <c r="E152" s="42" t="s">
        <v>74</v>
      </c>
      <c r="F152" s="43">
        <v>4</v>
      </c>
      <c r="G152" s="43">
        <v>0</v>
      </c>
      <c r="H152" s="43">
        <v>2.9</v>
      </c>
      <c r="I152" s="43">
        <v>0.1</v>
      </c>
      <c r="J152" s="43">
        <v>26.4</v>
      </c>
      <c r="K152" s="44" t="s">
        <v>75</v>
      </c>
      <c r="L152" s="43">
        <v>3.36</v>
      </c>
    </row>
    <row r="153" spans="1:12" ht="15" x14ac:dyDescent="0.25">
      <c r="A153" s="23"/>
      <c r="B153" s="15"/>
      <c r="C153" s="11"/>
      <c r="D153" s="6"/>
      <c r="E153" s="42" t="s">
        <v>77</v>
      </c>
      <c r="F153" s="43">
        <v>25</v>
      </c>
      <c r="G153" s="43">
        <v>0.1</v>
      </c>
      <c r="H153" s="43">
        <v>0</v>
      </c>
      <c r="I153" s="43">
        <v>16</v>
      </c>
      <c r="J153" s="43">
        <v>64.3</v>
      </c>
      <c r="K153" s="44" t="s">
        <v>49</v>
      </c>
      <c r="L153" s="43">
        <v>3.9</v>
      </c>
    </row>
    <row r="154" spans="1:12" ht="15" x14ac:dyDescent="0.25">
      <c r="A154" s="23"/>
      <c r="B154" s="15"/>
      <c r="C154" s="11"/>
      <c r="D154" s="6"/>
      <c r="E154" s="42" t="s">
        <v>76</v>
      </c>
      <c r="F154" s="43">
        <v>22</v>
      </c>
      <c r="G154" s="43">
        <v>1.7</v>
      </c>
      <c r="H154" s="43">
        <v>0.6</v>
      </c>
      <c r="I154" s="43">
        <v>11.3</v>
      </c>
      <c r="J154" s="43">
        <v>57.6</v>
      </c>
      <c r="K154" s="44" t="s">
        <v>49</v>
      </c>
      <c r="L154" s="43">
        <v>2.46</v>
      </c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SUM(F147:F154)</f>
        <v>501</v>
      </c>
      <c r="G155" s="19">
        <f t="shared" ref="G155:J155" si="65">SUM(G147:G154)</f>
        <v>13.9</v>
      </c>
      <c r="H155" s="19">
        <f t="shared" si="65"/>
        <v>12.899999999999999</v>
      </c>
      <c r="I155" s="19">
        <f t="shared" si="65"/>
        <v>81.2</v>
      </c>
      <c r="J155" s="19">
        <f t="shared" si="65"/>
        <v>496.3</v>
      </c>
      <c r="K155" s="25"/>
      <c r="L155" s="19">
        <f t="shared" ref="L155" si="66">SUM(L147:L154)</f>
        <v>46.379999999999995</v>
      </c>
    </row>
    <row r="156" spans="1:12" ht="15" x14ac:dyDescent="0.25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7" t="s">
        <v>27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28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29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30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31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32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SUM(F156:F164)</f>
        <v>0</v>
      </c>
      <c r="G165" s="19">
        <f t="shared" ref="G165:J165" si="67">SUM(G156:G164)</f>
        <v>0</v>
      </c>
      <c r="H165" s="19">
        <f t="shared" si="67"/>
        <v>0</v>
      </c>
      <c r="I165" s="19">
        <f t="shared" si="67"/>
        <v>0</v>
      </c>
      <c r="J165" s="19">
        <f t="shared" si="67"/>
        <v>0</v>
      </c>
      <c r="K165" s="25"/>
      <c r="L165" s="19">
        <f t="shared" ref="L165" si="68">SUM(L156:L164)</f>
        <v>0</v>
      </c>
    </row>
    <row r="166" spans="1:12" ht="15" customHeight="1" thickBot="1" x14ac:dyDescent="0.25">
      <c r="A166" s="29">
        <f>A147</f>
        <v>2</v>
      </c>
      <c r="B166" s="30">
        <f>B147</f>
        <v>3</v>
      </c>
      <c r="C166" s="66" t="s">
        <v>4</v>
      </c>
      <c r="D166" s="67"/>
      <c r="E166" s="31"/>
      <c r="F166" s="32">
        <f>F155+F165</f>
        <v>501</v>
      </c>
      <c r="G166" s="32">
        <f t="shared" ref="G166" si="69">G155+G165</f>
        <v>13.9</v>
      </c>
      <c r="H166" s="32">
        <f t="shared" ref="H166" si="70">H155+H165</f>
        <v>12.899999999999999</v>
      </c>
      <c r="I166" s="32">
        <f t="shared" ref="I166" si="71">I155+I165</f>
        <v>81.2</v>
      </c>
      <c r="J166" s="32">
        <f t="shared" ref="J166:L166" si="72">J155+J165</f>
        <v>496.3</v>
      </c>
      <c r="K166" s="32"/>
      <c r="L166" s="32">
        <f t="shared" si="72"/>
        <v>46.379999999999995</v>
      </c>
    </row>
    <row r="167" spans="1:12" ht="15" x14ac:dyDescent="0.25">
      <c r="A167" s="20">
        <v>2</v>
      </c>
      <c r="B167" s="21">
        <v>4</v>
      </c>
      <c r="C167" s="22" t="s">
        <v>20</v>
      </c>
      <c r="D167" s="5" t="s">
        <v>21</v>
      </c>
      <c r="E167" s="39" t="s">
        <v>78</v>
      </c>
      <c r="F167" s="40">
        <v>150</v>
      </c>
      <c r="G167" s="40">
        <v>5.3</v>
      </c>
      <c r="H167" s="40">
        <v>4.9000000000000004</v>
      </c>
      <c r="I167" s="40">
        <v>32.799999999999997</v>
      </c>
      <c r="J167" s="40">
        <v>196.8</v>
      </c>
      <c r="K167" s="41" t="s">
        <v>79</v>
      </c>
      <c r="L167" s="40">
        <v>11.96</v>
      </c>
    </row>
    <row r="168" spans="1:12" ht="15" x14ac:dyDescent="0.25">
      <c r="A168" s="23"/>
      <c r="B168" s="15"/>
      <c r="C168" s="11"/>
      <c r="D168" s="6"/>
      <c r="E168" s="42" t="s">
        <v>80</v>
      </c>
      <c r="F168" s="43">
        <v>90</v>
      </c>
      <c r="G168" s="43">
        <v>12.7</v>
      </c>
      <c r="H168" s="43">
        <v>5.2</v>
      </c>
      <c r="I168" s="43">
        <v>4</v>
      </c>
      <c r="J168" s="43">
        <v>113.7</v>
      </c>
      <c r="K168" s="44" t="s">
        <v>81</v>
      </c>
      <c r="L168" s="43">
        <v>31.3</v>
      </c>
    </row>
    <row r="169" spans="1:12" ht="15" x14ac:dyDescent="0.25">
      <c r="A169" s="23"/>
      <c r="B169" s="15"/>
      <c r="C169" s="11"/>
      <c r="D169" s="7" t="s">
        <v>22</v>
      </c>
      <c r="E169" s="42" t="s">
        <v>82</v>
      </c>
      <c r="F169" s="43">
        <v>200</v>
      </c>
      <c r="G169" s="43">
        <v>0.4</v>
      </c>
      <c r="H169" s="43">
        <v>0</v>
      </c>
      <c r="I169" s="43">
        <v>19.8</v>
      </c>
      <c r="J169" s="43">
        <v>80.8</v>
      </c>
      <c r="K169" s="44" t="s">
        <v>97</v>
      </c>
      <c r="L169" s="43">
        <v>9.9</v>
      </c>
    </row>
    <row r="170" spans="1:12" ht="15" x14ac:dyDescent="0.25">
      <c r="A170" s="23"/>
      <c r="B170" s="15"/>
      <c r="C170" s="11"/>
      <c r="D170" s="7" t="s">
        <v>23</v>
      </c>
      <c r="E170" s="42" t="s">
        <v>85</v>
      </c>
      <c r="F170" s="43">
        <v>30</v>
      </c>
      <c r="G170" s="43">
        <v>2.2999999999999998</v>
      </c>
      <c r="H170" s="43">
        <v>0.2</v>
      </c>
      <c r="I170" s="43">
        <v>14.8</v>
      </c>
      <c r="J170" s="43">
        <v>70.3</v>
      </c>
      <c r="K170" s="44" t="s">
        <v>49</v>
      </c>
      <c r="L170" s="43">
        <v>2.23</v>
      </c>
    </row>
    <row r="171" spans="1:12" ht="15" x14ac:dyDescent="0.25">
      <c r="A171" s="23"/>
      <c r="B171" s="15"/>
      <c r="C171" s="11"/>
      <c r="D171" s="7" t="s">
        <v>24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 t="s">
        <v>26</v>
      </c>
      <c r="E172" s="42" t="s">
        <v>84</v>
      </c>
      <c r="F172" s="43">
        <v>60</v>
      </c>
      <c r="G172" s="43">
        <v>1.1000000000000001</v>
      </c>
      <c r="H172" s="43">
        <v>2.8</v>
      </c>
      <c r="I172" s="43">
        <v>8.1999999999999993</v>
      </c>
      <c r="J172" s="43">
        <v>62.8</v>
      </c>
      <c r="K172" s="44">
        <v>35</v>
      </c>
      <c r="L172" s="43">
        <v>5.27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4"/>
      <c r="B174" s="17"/>
      <c r="C174" s="8"/>
      <c r="D174" s="18" t="s">
        <v>33</v>
      </c>
      <c r="E174" s="9"/>
      <c r="F174" s="19">
        <f>SUM(F167:F173)</f>
        <v>530</v>
      </c>
      <c r="G174" s="19">
        <f t="shared" ref="G174:J174" si="73">SUM(G167:G173)</f>
        <v>21.8</v>
      </c>
      <c r="H174" s="19">
        <f t="shared" si="73"/>
        <v>13.100000000000001</v>
      </c>
      <c r="I174" s="19">
        <f t="shared" si="73"/>
        <v>79.599999999999994</v>
      </c>
      <c r="J174" s="19">
        <f t="shared" si="73"/>
        <v>524.4</v>
      </c>
      <c r="K174" s="25"/>
      <c r="L174" s="19">
        <f t="shared" ref="L174" si="74">SUM(L167:L173)</f>
        <v>60.66</v>
      </c>
    </row>
    <row r="175" spans="1:12" ht="15" x14ac:dyDescent="0.25">
      <c r="A175" s="26">
        <f>A167</f>
        <v>2</v>
      </c>
      <c r="B175" s="13">
        <f>B167</f>
        <v>4</v>
      </c>
      <c r="C175" s="10" t="s">
        <v>25</v>
      </c>
      <c r="D175" s="7" t="s">
        <v>26</v>
      </c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3"/>
      <c r="B176" s="15"/>
      <c r="C176" s="11"/>
      <c r="D176" s="7" t="s">
        <v>27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28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29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30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31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32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4"/>
      <c r="B184" s="17"/>
      <c r="C184" s="8"/>
      <c r="D184" s="18" t="s">
        <v>33</v>
      </c>
      <c r="E184" s="9"/>
      <c r="F184" s="19">
        <f>SUM(F175:F183)</f>
        <v>0</v>
      </c>
      <c r="G184" s="19">
        <f t="shared" ref="G184:J184" si="75">SUM(G175:G183)</f>
        <v>0</v>
      </c>
      <c r="H184" s="19">
        <f t="shared" si="75"/>
        <v>0</v>
      </c>
      <c r="I184" s="19">
        <f t="shared" si="75"/>
        <v>0</v>
      </c>
      <c r="J184" s="19">
        <f t="shared" si="75"/>
        <v>0</v>
      </c>
      <c r="K184" s="25"/>
      <c r="L184" s="19">
        <f t="shared" ref="L184" si="76">SUM(L175:L183)</f>
        <v>0</v>
      </c>
    </row>
    <row r="185" spans="1:12" ht="15" customHeight="1" thickBot="1" x14ac:dyDescent="0.25">
      <c r="A185" s="29">
        <f>A167</f>
        <v>2</v>
      </c>
      <c r="B185" s="30">
        <f>B167</f>
        <v>4</v>
      </c>
      <c r="C185" s="66" t="s">
        <v>4</v>
      </c>
      <c r="D185" s="67"/>
      <c r="E185" s="31"/>
      <c r="F185" s="32">
        <f>F174+F184</f>
        <v>530</v>
      </c>
      <c r="G185" s="32">
        <f t="shared" ref="G185" si="77">G174+G184</f>
        <v>21.8</v>
      </c>
      <c r="H185" s="32">
        <f t="shared" ref="H185" si="78">H174+H184</f>
        <v>13.100000000000001</v>
      </c>
      <c r="I185" s="32">
        <f t="shared" ref="I185" si="79">I174+I184</f>
        <v>79.599999999999994</v>
      </c>
      <c r="J185" s="32">
        <f t="shared" ref="J185:L185" si="80">J174+J184</f>
        <v>524.4</v>
      </c>
      <c r="K185" s="32"/>
      <c r="L185" s="32">
        <f t="shared" si="80"/>
        <v>60.66</v>
      </c>
    </row>
    <row r="186" spans="1:12" ht="15" x14ac:dyDescent="0.25">
      <c r="A186" s="20">
        <v>2</v>
      </c>
      <c r="B186" s="21">
        <v>5</v>
      </c>
      <c r="C186" s="22" t="s">
        <v>20</v>
      </c>
      <c r="D186" s="5" t="s">
        <v>21</v>
      </c>
      <c r="E186" s="39" t="s">
        <v>98</v>
      </c>
      <c r="F186" s="40">
        <v>220</v>
      </c>
      <c r="G186" s="40">
        <v>7.5</v>
      </c>
      <c r="H186" s="40">
        <v>8.1999999999999993</v>
      </c>
      <c r="I186" s="40">
        <v>27.1</v>
      </c>
      <c r="J186" s="40">
        <v>211.9</v>
      </c>
      <c r="K186" s="41" t="s">
        <v>99</v>
      </c>
      <c r="L186" s="40">
        <v>16.7</v>
      </c>
    </row>
    <row r="187" spans="1:12" ht="15" x14ac:dyDescent="0.25">
      <c r="A187" s="23"/>
      <c r="B187" s="15"/>
      <c r="C187" s="11"/>
      <c r="D187" s="6"/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22</v>
      </c>
      <c r="E188" s="42" t="s">
        <v>67</v>
      </c>
      <c r="F188" s="43">
        <v>200</v>
      </c>
      <c r="G188" s="43">
        <v>0.2</v>
      </c>
      <c r="H188" s="43">
        <v>0.1</v>
      </c>
      <c r="I188" s="43">
        <v>6.6</v>
      </c>
      <c r="J188" s="43">
        <v>27.9</v>
      </c>
      <c r="K188" s="44" t="s">
        <v>68</v>
      </c>
      <c r="L188" s="43">
        <v>2.65</v>
      </c>
    </row>
    <row r="189" spans="1:12" ht="15" x14ac:dyDescent="0.25">
      <c r="A189" s="23"/>
      <c r="B189" s="15"/>
      <c r="C189" s="11"/>
      <c r="D189" s="7" t="s">
        <v>23</v>
      </c>
      <c r="E189" s="42" t="s">
        <v>76</v>
      </c>
      <c r="F189" s="43">
        <v>22</v>
      </c>
      <c r="G189" s="43">
        <v>1.7</v>
      </c>
      <c r="H189" s="43">
        <v>0.6</v>
      </c>
      <c r="I189" s="43">
        <v>11.3</v>
      </c>
      <c r="J189" s="43">
        <v>57.6</v>
      </c>
      <c r="K189" s="44" t="s">
        <v>49</v>
      </c>
      <c r="L189" s="43">
        <v>2.46</v>
      </c>
    </row>
    <row r="190" spans="1:12" ht="15" x14ac:dyDescent="0.25">
      <c r="A190" s="23"/>
      <c r="B190" s="15"/>
      <c r="C190" s="11"/>
      <c r="D190" s="7" t="s">
        <v>24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 t="s">
        <v>23</v>
      </c>
      <c r="E191" s="42" t="s">
        <v>85</v>
      </c>
      <c r="F191" s="43">
        <v>40</v>
      </c>
      <c r="G191" s="43">
        <v>3</v>
      </c>
      <c r="H191" s="43">
        <v>0.3</v>
      </c>
      <c r="I191" s="43">
        <v>19.7</v>
      </c>
      <c r="J191" s="43">
        <v>93.8</v>
      </c>
      <c r="K191" s="44" t="s">
        <v>49</v>
      </c>
      <c r="L191" s="43">
        <v>2.98</v>
      </c>
    </row>
    <row r="192" spans="1:12" ht="15" x14ac:dyDescent="0.25">
      <c r="A192" s="23"/>
      <c r="B192" s="15"/>
      <c r="C192" s="11"/>
      <c r="D192" s="6"/>
      <c r="E192" s="42" t="s">
        <v>100</v>
      </c>
      <c r="F192" s="43">
        <v>15</v>
      </c>
      <c r="G192" s="43">
        <v>3.5</v>
      </c>
      <c r="H192" s="43">
        <v>4.4000000000000004</v>
      </c>
      <c r="I192" s="43">
        <v>0</v>
      </c>
      <c r="J192" s="43">
        <v>53.7</v>
      </c>
      <c r="K192" s="44" t="s">
        <v>101</v>
      </c>
      <c r="L192" s="43">
        <v>11</v>
      </c>
    </row>
    <row r="193" spans="1:12" ht="15" x14ac:dyDescent="0.25">
      <c r="A193" s="23"/>
      <c r="B193" s="15"/>
      <c r="C193" s="11"/>
      <c r="D193" s="6"/>
      <c r="E193" s="42" t="s">
        <v>74</v>
      </c>
      <c r="F193" s="43">
        <v>4</v>
      </c>
      <c r="G193" s="43">
        <v>0</v>
      </c>
      <c r="H193" s="43">
        <v>2.9</v>
      </c>
      <c r="I193" s="43">
        <v>0.1</v>
      </c>
      <c r="J193" s="43">
        <v>26.4</v>
      </c>
      <c r="K193" s="44" t="s">
        <v>75</v>
      </c>
      <c r="L193" s="43">
        <v>3.36</v>
      </c>
    </row>
    <row r="194" spans="1:12" ht="15.75" customHeight="1" x14ac:dyDescent="0.25">
      <c r="A194" s="24"/>
      <c r="B194" s="17"/>
      <c r="C194" s="8"/>
      <c r="D194" s="18" t="s">
        <v>33</v>
      </c>
      <c r="E194" s="9"/>
      <c r="F194" s="19">
        <f>SUM(F186:F193)</f>
        <v>501</v>
      </c>
      <c r="G194" s="19">
        <f>SUM(G186:G193)</f>
        <v>15.9</v>
      </c>
      <c r="H194" s="19">
        <f>SUM(H186:H193)</f>
        <v>16.5</v>
      </c>
      <c r="I194" s="19">
        <f>SUM(I186:I193)</f>
        <v>64.8</v>
      </c>
      <c r="J194" s="19">
        <f>SUM(J186:J193)</f>
        <v>471.3</v>
      </c>
      <c r="K194" s="25"/>
      <c r="L194" s="19">
        <f>SUM(L186:L193)</f>
        <v>39.15</v>
      </c>
    </row>
    <row r="195" spans="1:12" ht="15" x14ac:dyDescent="0.25">
      <c r="A195" s="26">
        <f>A186</f>
        <v>2</v>
      </c>
      <c r="B195" s="13">
        <f>B186</f>
        <v>5</v>
      </c>
      <c r="C195" s="10" t="s">
        <v>25</v>
      </c>
      <c r="D195" s="7" t="s">
        <v>26</v>
      </c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3"/>
      <c r="B196" s="15"/>
      <c r="C196" s="11"/>
      <c r="D196" s="7" t="s">
        <v>27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28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29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30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31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7" t="s">
        <v>32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4"/>
      <c r="B204" s="17"/>
      <c r="C204" s="8"/>
      <c r="D204" s="18" t="s">
        <v>33</v>
      </c>
      <c r="E204" s="9"/>
      <c r="F204" s="19">
        <f>SUM(F195:F203)</f>
        <v>0</v>
      </c>
      <c r="G204" s="19">
        <f t="shared" ref="G204:J204" si="81">SUM(G195:G203)</f>
        <v>0</v>
      </c>
      <c r="H204" s="19">
        <f t="shared" si="81"/>
        <v>0</v>
      </c>
      <c r="I204" s="19">
        <f t="shared" si="81"/>
        <v>0</v>
      </c>
      <c r="J204" s="19">
        <f t="shared" si="81"/>
        <v>0</v>
      </c>
      <c r="K204" s="25"/>
      <c r="L204" s="19">
        <f t="shared" ref="L204" si="82">SUM(L195:L203)</f>
        <v>0</v>
      </c>
    </row>
    <row r="205" spans="1:12" ht="15" customHeight="1" thickBot="1" x14ac:dyDescent="0.25">
      <c r="A205" s="29">
        <f>A186</f>
        <v>2</v>
      </c>
      <c r="B205" s="30">
        <f>B186</f>
        <v>5</v>
      </c>
      <c r="C205" s="66" t="s">
        <v>4</v>
      </c>
      <c r="D205" s="67"/>
      <c r="E205" s="31"/>
      <c r="F205" s="32">
        <f>F194+F204</f>
        <v>501</v>
      </c>
      <c r="G205" s="32">
        <f t="shared" ref="G205" si="83">G194+G204</f>
        <v>15.9</v>
      </c>
      <c r="H205" s="32">
        <f t="shared" ref="H205" si="84">H194+H204</f>
        <v>16.5</v>
      </c>
      <c r="I205" s="32">
        <f t="shared" ref="I205" si="85">I194+I204</f>
        <v>64.8</v>
      </c>
      <c r="J205" s="32">
        <f t="shared" ref="J205:L205" si="86">J194+J204</f>
        <v>471.3</v>
      </c>
      <c r="K205" s="32"/>
      <c r="L205" s="32">
        <f t="shared" si="86"/>
        <v>39.15</v>
      </c>
    </row>
    <row r="206" spans="1:12" ht="15" customHeight="1" thickBot="1" x14ac:dyDescent="0.25">
      <c r="A206" s="60">
        <v>2</v>
      </c>
      <c r="B206" s="61">
        <v>6</v>
      </c>
      <c r="C206" s="62"/>
      <c r="D206" s="63" t="s">
        <v>26</v>
      </c>
      <c r="E206" s="64" t="s">
        <v>102</v>
      </c>
      <c r="F206" s="65">
        <v>60</v>
      </c>
      <c r="G206" s="65">
        <v>1.1000000000000001</v>
      </c>
      <c r="H206" s="65">
        <v>3.3</v>
      </c>
      <c r="I206" s="65">
        <v>5.5</v>
      </c>
      <c r="J206" s="65">
        <v>56.2</v>
      </c>
      <c r="K206" s="65">
        <v>41</v>
      </c>
      <c r="L206" s="65">
        <v>10.93</v>
      </c>
    </row>
    <row r="207" spans="1:12" ht="15" customHeight="1" thickBot="1" x14ac:dyDescent="0.25">
      <c r="A207" s="60"/>
      <c r="B207" s="61"/>
      <c r="C207" s="62"/>
      <c r="D207" s="63" t="s">
        <v>21</v>
      </c>
      <c r="E207" s="64" t="s">
        <v>65</v>
      </c>
      <c r="F207" s="65">
        <v>200</v>
      </c>
      <c r="G207" s="65">
        <v>21</v>
      </c>
      <c r="H207" s="65">
        <v>7</v>
      </c>
      <c r="I207" s="65">
        <v>17.5</v>
      </c>
      <c r="J207" s="65">
        <v>217.3</v>
      </c>
      <c r="K207" s="65" t="s">
        <v>66</v>
      </c>
      <c r="L207" s="65">
        <v>51.72</v>
      </c>
    </row>
    <row r="208" spans="1:12" ht="15" customHeight="1" thickBot="1" x14ac:dyDescent="0.25">
      <c r="A208" s="60"/>
      <c r="B208" s="61"/>
      <c r="C208" s="62"/>
      <c r="D208" s="63" t="s">
        <v>30</v>
      </c>
      <c r="E208" s="64" t="s">
        <v>103</v>
      </c>
      <c r="F208" s="65">
        <v>200</v>
      </c>
      <c r="G208" s="65">
        <v>0</v>
      </c>
      <c r="H208" s="65">
        <v>0</v>
      </c>
      <c r="I208" s="65">
        <v>22.1</v>
      </c>
      <c r="J208" s="65">
        <v>88.3</v>
      </c>
      <c r="K208" s="65">
        <v>200</v>
      </c>
      <c r="L208" s="65">
        <v>18.559999999999999</v>
      </c>
    </row>
    <row r="209" spans="1:12" ht="15" customHeight="1" thickBot="1" x14ac:dyDescent="0.25">
      <c r="A209" s="60"/>
      <c r="B209" s="61"/>
      <c r="C209" s="62"/>
      <c r="D209" s="63" t="s">
        <v>23</v>
      </c>
      <c r="E209" s="64" t="s">
        <v>85</v>
      </c>
      <c r="F209" s="65">
        <v>30</v>
      </c>
      <c r="G209" s="65">
        <v>2.2999999999999998</v>
      </c>
      <c r="H209" s="65">
        <v>0.2</v>
      </c>
      <c r="I209" s="65">
        <v>14.8</v>
      </c>
      <c r="J209" s="65">
        <v>70.3</v>
      </c>
      <c r="K209" s="65" t="s">
        <v>49</v>
      </c>
      <c r="L209" s="65">
        <v>2.23</v>
      </c>
    </row>
    <row r="210" spans="1:12" ht="15" customHeight="1" thickBot="1" x14ac:dyDescent="0.25">
      <c r="A210" s="60"/>
      <c r="B210" s="61"/>
      <c r="C210" s="62"/>
      <c r="D210" s="63" t="s">
        <v>23</v>
      </c>
      <c r="E210" s="64" t="s">
        <v>71</v>
      </c>
      <c r="F210" s="65">
        <v>20</v>
      </c>
      <c r="G210" s="65">
        <v>1.3</v>
      </c>
      <c r="H210" s="65">
        <v>0.2</v>
      </c>
      <c r="I210" s="65">
        <v>7.9</v>
      </c>
      <c r="J210" s="65">
        <v>39.1</v>
      </c>
      <c r="K210" s="65" t="s">
        <v>49</v>
      </c>
      <c r="L210" s="65">
        <v>1.2</v>
      </c>
    </row>
    <row r="211" spans="1:12" ht="15" customHeight="1" thickBot="1" x14ac:dyDescent="0.25">
      <c r="A211" s="60"/>
      <c r="B211" s="61"/>
      <c r="C211" s="62"/>
      <c r="D211" s="63" t="s">
        <v>33</v>
      </c>
      <c r="E211" s="64"/>
      <c r="F211" s="65">
        <v>510</v>
      </c>
      <c r="G211" s="65">
        <v>25.7</v>
      </c>
      <c r="H211" s="65">
        <v>10.7</v>
      </c>
      <c r="I211" s="65">
        <v>67.8</v>
      </c>
      <c r="J211" s="65">
        <v>471.2</v>
      </c>
      <c r="K211" s="65"/>
      <c r="L211" s="65">
        <v>84.64</v>
      </c>
    </row>
    <row r="212" spans="1:12" ht="12.75" customHeight="1" thickBot="1" x14ac:dyDescent="0.25">
      <c r="A212" s="27"/>
      <c r="B212" s="28"/>
      <c r="C212" s="68" t="s">
        <v>5</v>
      </c>
      <c r="D212" s="69"/>
      <c r="E212" s="70"/>
      <c r="F212" s="34">
        <f>(F24+F43+F62+F81+F102+F127+F146+F166+F185+F205)/(IF(F24=0,0,1)+IF(F43=0,0,1)+IF(F62=0,0,1)+IF(F81=0,0,1)+IF(F102=0,0,1)+IF(F127=0,0,1)+IF(F146=0,0,1)+IF(F166=0,0,1)+IF(F185=0,0,1)+IF(F205=0,0,1))</f>
        <v>524.29999999999995</v>
      </c>
      <c r="G212" s="34">
        <f>(G24+G43+G62+G81+G102+G127+G146+G166+G185+G205)/(IF(G24=0,0,1)+IF(G43=0,0,1)+IF(G62=0,0,1)+IF(G81=0,0,1)+IF(G102=0,0,1)+IF(G127=0,0,1)+IF(G146=0,0,1)+IF(G166=0,0,1)+IF(G185=0,0,1)+IF(G205=0,0,1))</f>
        <v>101.05999999999999</v>
      </c>
      <c r="H212" s="34">
        <f>(H24+H43+H62+H81+H102+H127+H146+H166+H185+H205)/(IF(H24=0,0,1)+IF(H43=0,0,1)+IF(H62=0,0,1)+IF(H81=0,0,1)+IF(H102=0,0,1)+IF(H127=0,0,1)+IF(H146=0,0,1)+IF(H166=0,0,1)+IF(H185=0,0,1)+IF(H205=0,0,1))</f>
        <v>17.05</v>
      </c>
      <c r="I212" s="34">
        <f>(I24+I43+I62+I81+I102+I127+I146+I166+I185+I205)/(IF(I24=0,0,1)+IF(I43=0,0,1)+IF(I62=0,0,1)+IF(I81=0,0,1)+IF(I102=0,0,1)+IF(I127=0,0,1)+IF(I146=0,0,1)+IF(I166=0,0,1)+IF(I185=0,0,1)+IF(I205=0,0,1))</f>
        <v>75.77000000000001</v>
      </c>
      <c r="J212" s="34">
        <f>(J24+J43+J62+J81+J102+J127+J146+J166+J185+J205)/(IF(J24=0,0,1)+IF(J43=0,0,1)+IF(J62=0,0,1)+IF(J81=0,0,1)+IF(J102=0,0,1)+IF(J127=0,0,1)+IF(J146=0,0,1)+IF(J166=0,0,1)+IF(J185=0,0,1)+IF(J205=0,0,1))</f>
        <v>543.81000000000006</v>
      </c>
      <c r="K212" s="34"/>
      <c r="L212" s="34">
        <f>(L24+L43+L62+L81+L102+L127+L146+L166+L185+L205)/(IF(L24=0,0,1)+IF(L43=0,0,1)+IF(L62=0,0,1)+IF(L81=0,0,1)+IF(L102=0,0,1)+IF(L127=0,0,1)+IF(L146=0,0,1)+IF(L166=0,0,1)+IF(L185=0,0,1)+IF(L205=0,0,1))</f>
        <v>58.845999999999989</v>
      </c>
    </row>
  </sheetData>
  <mergeCells count="14">
    <mergeCell ref="C81:D81"/>
    <mergeCell ref="C24:D24"/>
    <mergeCell ref="C1:E1"/>
    <mergeCell ref="H1:K1"/>
    <mergeCell ref="H2:K2"/>
    <mergeCell ref="C43:D43"/>
    <mergeCell ref="C62:D62"/>
    <mergeCell ref="C127:D127"/>
    <mergeCell ref="C102:D102"/>
    <mergeCell ref="C212:E212"/>
    <mergeCell ref="C205:D205"/>
    <mergeCell ref="C185:D185"/>
    <mergeCell ref="C166:D166"/>
    <mergeCell ref="C146:D14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2023-10-23T05:08:21Z</dcterms:modified>
</cp:coreProperties>
</file>